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<sst xmlns="http://schemas.openxmlformats.org/spreadsheetml/2006/main" count="39" uniqueCount="38">
  <si>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ISO FIRE FLOW CALCULATIONS</t>
  </si>
  <si>
    <t>TYPE OF CONSTRUCTION:</t>
  </si>
  <si>
    <t>CONSTRUCTION COEFFICIENT</t>
  </si>
  <si>
    <t>F =</t>
  </si>
  <si>
    <t xml:space="preserve">TOTAL FLOOR AREA = </t>
  </si>
  <si>
    <t>A =</t>
  </si>
  <si>
    <t>CONSTRUCTION FACTOR:</t>
  </si>
  <si>
    <t>Ci = 18(F)(A)**0.5</t>
  </si>
  <si>
    <t>Ci =</t>
  </si>
  <si>
    <t>ROUND TO NEAREST 250 GPM</t>
  </si>
  <si>
    <t>TYPE OF OCCUPANCY:</t>
  </si>
  <si>
    <t>OCCUPANCY FACTOR</t>
  </si>
  <si>
    <t>Oi =</t>
  </si>
  <si>
    <t>EXPOSURE (X) &amp; COMMUNICATION (P)</t>
  </si>
  <si>
    <t>X1 + P1=</t>
  </si>
  <si>
    <t>X4 + P4=</t>
  </si>
  <si>
    <t>X2 + P2=</t>
  </si>
  <si>
    <t>X5 + P5=</t>
  </si>
  <si>
    <t>X3 + P3=</t>
  </si>
  <si>
    <t>X6 + P6=</t>
  </si>
  <si>
    <t>(X + P) =</t>
  </si>
  <si>
    <t>1.0 + SUM(Xi + Pi)</t>
  </si>
  <si>
    <t>MAX (X + P) = 1.75</t>
  </si>
  <si>
    <t>NEEDED FIRE FLOW:</t>
  </si>
  <si>
    <t>GPM</t>
  </si>
  <si>
    <t>SPRINKLER REDUCTION</t>
  </si>
  <si>
    <t>GROUND FLOOR AREA</t>
  </si>
  <si>
    <t># OF STORIES  &gt;1=</t>
  </si>
  <si>
    <t>TOTAL NEEDED FIRE FLOW  =</t>
  </si>
  <si>
    <t>NFF = C x O x (X + P) {ROUNDED}</t>
  </si>
  <si>
    <t>NEEDED FIRE FLOW WORKSHEET, &gt;= 2,500 gpm</t>
  </si>
  <si>
    <t>NOTE: NFF IS ROUNDED TO THE NEAREST 500 gpm</t>
  </si>
  <si>
    <t xml:space="preserve"> </t>
  </si>
  <si>
    <t>BUILDING SIZE:</t>
  </si>
  <si>
    <t>PROPOSED</t>
  </si>
  <si>
    <t>COMPANY</t>
  </si>
  <si>
    <t>ENGINEER</t>
  </si>
  <si>
    <t>PROJECT 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</si>
</sst>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</numFmts>
  <fonts count="41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5" fillId="0" borderId="0" xfId="57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3" fillId="0" borderId="17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4.7109375" style="0" customWidth="1"/>
    <col min="5" max="5" width="9.7109375" style="0" customWidth="1"/>
    <col min="6" max="6" width="8.28125" style="0" customWidth="1"/>
    <col min="7" max="7" width="8.7109375" style="0" customWidth="1"/>
    <col min="8" max="8" width="6.00390625" style="0" customWidth="1"/>
    <col min="10" max="10" width="9.28125" style="0" bestFit="1" customWidth="1"/>
  </cols>
  <sheetData>
    <row r="1" ht="13.5" thickBot="1"/>
    <row r="2" spans="2:8" ht="21" thickBot="1">
      <c r="B2" s="22"/>
      <c r="C2" s="23"/>
      <c r="D2" s="24" t="s">
        <v>30</v>
      </c>
      <c r="E2" s="23"/>
      <c r="F2" s="23"/>
      <c r="G2" s="23"/>
      <c r="H2" s="25"/>
    </row>
    <row r="3" spans="2:8" ht="12.75">
      <c r="B3" s="2"/>
      <c r="C3" s="3" t="s">
        <v>0</v>
      </c>
      <c r="D3" s="4"/>
      <c r="E3" s="4"/>
      <c r="F3" s="4"/>
      <c r="G3" s="5"/>
      <c r="H3" s="6"/>
    </row>
    <row r="4" spans="2:8" ht="12.75">
      <c r="B4" s="7"/>
      <c r="C4" s="8"/>
      <c r="D4" s="8"/>
      <c r="E4" s="8"/>
      <c r="F4" s="8"/>
      <c r="G4" s="9"/>
      <c r="H4" s="10"/>
    </row>
    <row r="5" spans="2:8" ht="12.75">
      <c r="B5" s="11" t="s">
        <v>1</v>
      </c>
      <c r="C5" s="27"/>
      <c r="D5" s="27"/>
      <c r="E5" s="27"/>
      <c r="F5" s="8"/>
      <c r="G5" s="9"/>
      <c r="H5" s="10"/>
    </row>
    <row r="6" spans="2:8" ht="12.75">
      <c r="B6" s="7"/>
      <c r="C6" s="8" t="s">
        <v>2</v>
      </c>
      <c r="D6" s="8"/>
      <c r="E6" s="8"/>
      <c r="F6" s="12" t="s">
        <v>3</v>
      </c>
      <c r="G6" s="26">
        <v>0</v>
      </c>
      <c r="H6" s="10"/>
    </row>
    <row r="7" spans="2:8" ht="12.75">
      <c r="B7" s="7"/>
      <c r="C7" s="8"/>
      <c r="D7" s="8"/>
      <c r="E7" s="8"/>
      <c r="F7" s="8"/>
      <c r="G7" s="12"/>
      <c r="H7" s="10"/>
    </row>
    <row r="8" spans="2:8" ht="12.75">
      <c r="B8" s="11" t="s">
        <v>33</v>
      </c>
      <c r="C8" s="35" t="s">
        <v>26</v>
      </c>
      <c r="D8" s="35"/>
      <c r="E8" s="35"/>
      <c r="F8" s="32">
        <v>0</v>
      </c>
      <c r="G8" s="12"/>
      <c r="H8" s="10"/>
    </row>
    <row r="9" spans="2:8" ht="12.75">
      <c r="B9" s="7"/>
      <c r="C9" s="8" t="s">
        <v>27</v>
      </c>
      <c r="D9" s="8"/>
      <c r="E9" s="27"/>
      <c r="F9" s="26">
        <v>0</v>
      </c>
      <c r="G9" s="12"/>
      <c r="H9" s="10"/>
    </row>
    <row r="10" spans="2:8" ht="12.75">
      <c r="B10" s="7"/>
      <c r="C10" s="8" t="s">
        <v>4</v>
      </c>
      <c r="D10" s="8"/>
      <c r="E10" s="8"/>
      <c r="F10" s="12" t="s">
        <v>5</v>
      </c>
      <c r="G10" s="13">
        <f>F8+(F9*F8/2)</f>
        <v>0</v>
      </c>
      <c r="H10" s="10"/>
    </row>
    <row r="11" spans="2:8" ht="12.75">
      <c r="B11" s="7"/>
      <c r="C11" s="8"/>
      <c r="D11" s="8"/>
      <c r="E11" s="8"/>
      <c r="F11" s="8"/>
      <c r="G11" s="12"/>
      <c r="H11" s="10"/>
    </row>
    <row r="12" spans="2:8" ht="12.75">
      <c r="B12" s="11" t="s">
        <v>6</v>
      </c>
      <c r="C12" s="8" t="s">
        <v>7</v>
      </c>
      <c r="D12" s="8"/>
      <c r="E12" s="8"/>
      <c r="F12" s="12" t="s">
        <v>8</v>
      </c>
      <c r="G12" s="14">
        <f>ROUND((18*G6*SQRT(G10))/250,0)*250</f>
        <v>0</v>
      </c>
      <c r="H12" s="10"/>
    </row>
    <row r="13" spans="2:8" ht="12.75">
      <c r="B13" s="7"/>
      <c r="C13" s="8" t="s">
        <v>9</v>
      </c>
      <c r="D13" s="8"/>
      <c r="E13" s="8"/>
      <c r="F13" s="12"/>
      <c r="G13" s="12"/>
      <c r="H13" s="10"/>
    </row>
    <row r="14" spans="2:8" ht="12.75">
      <c r="B14" s="7"/>
      <c r="C14" s="8"/>
      <c r="D14" s="8"/>
      <c r="E14" s="8"/>
      <c r="F14" s="8"/>
      <c r="G14" s="12"/>
      <c r="H14" s="10"/>
    </row>
    <row r="15" spans="2:8" ht="12.75">
      <c r="B15" s="15" t="s">
        <v>10</v>
      </c>
      <c r="C15" s="27"/>
      <c r="D15" s="27"/>
      <c r="E15" s="27"/>
      <c r="F15" s="27"/>
      <c r="G15" s="12"/>
      <c r="H15" s="10"/>
    </row>
    <row r="16" spans="2:8" ht="12.75">
      <c r="B16" s="7"/>
      <c r="C16" s="8" t="s">
        <v>11</v>
      </c>
      <c r="D16" s="8"/>
      <c r="E16" s="8"/>
      <c r="F16" s="12" t="s">
        <v>12</v>
      </c>
      <c r="G16" s="26">
        <v>0</v>
      </c>
      <c r="H16" s="10"/>
    </row>
    <row r="17" spans="2:8" ht="12.75">
      <c r="B17" s="7"/>
      <c r="C17" s="8"/>
      <c r="D17" s="8"/>
      <c r="E17" s="8"/>
      <c r="F17" s="8"/>
      <c r="G17" s="12"/>
      <c r="H17" s="10"/>
    </row>
    <row r="18" spans="2:8" ht="12.75">
      <c r="B18" s="7"/>
      <c r="C18" s="8" t="s">
        <v>13</v>
      </c>
      <c r="D18" s="8"/>
      <c r="E18" s="8"/>
      <c r="F18" s="8"/>
      <c r="G18" s="12"/>
      <c r="H18" s="10"/>
    </row>
    <row r="19" spans="2:8" ht="12.75">
      <c r="B19" s="7"/>
      <c r="C19" s="8" t="s">
        <v>14</v>
      </c>
      <c r="D19" s="26">
        <v>0</v>
      </c>
      <c r="E19" s="8" t="s">
        <v>15</v>
      </c>
      <c r="F19" s="26">
        <v>0</v>
      </c>
      <c r="G19" s="12"/>
      <c r="H19" s="10"/>
    </row>
    <row r="20" spans="2:8" ht="12.75">
      <c r="B20" s="7"/>
      <c r="C20" s="8" t="s">
        <v>16</v>
      </c>
      <c r="D20" s="26">
        <v>0</v>
      </c>
      <c r="E20" s="8" t="s">
        <v>17</v>
      </c>
      <c r="F20" s="26">
        <v>0</v>
      </c>
      <c r="G20" s="12"/>
      <c r="H20" s="10"/>
    </row>
    <row r="21" spans="2:8" ht="12.75">
      <c r="B21" s="7"/>
      <c r="C21" s="8" t="s">
        <v>18</v>
      </c>
      <c r="D21" s="26">
        <v>0</v>
      </c>
      <c r="E21" s="8" t="s">
        <v>19</v>
      </c>
      <c r="F21" s="26">
        <v>0</v>
      </c>
      <c r="G21" s="12"/>
      <c r="H21" s="10"/>
    </row>
    <row r="22" spans="2:8" ht="12.75">
      <c r="B22" s="7"/>
      <c r="C22" s="8"/>
      <c r="D22" s="8"/>
      <c r="E22" s="8"/>
      <c r="F22" s="8"/>
      <c r="G22" s="12"/>
      <c r="H22" s="10"/>
    </row>
    <row r="23" spans="2:8" ht="12.75">
      <c r="B23" s="7"/>
      <c r="C23" s="8" t="s">
        <v>20</v>
      </c>
      <c r="D23" s="8" t="s">
        <v>21</v>
      </c>
      <c r="E23" s="8"/>
      <c r="F23" s="8"/>
      <c r="G23" s="16">
        <f>SUM(D19,D20,D21,F19,F20,F21)+1</f>
        <v>1</v>
      </c>
      <c r="H23" s="10"/>
    </row>
    <row r="24" spans="2:8" ht="12.75">
      <c r="B24" s="7"/>
      <c r="C24" s="8" t="s">
        <v>22</v>
      </c>
      <c r="D24" s="8"/>
      <c r="E24" s="8"/>
      <c r="F24" s="8"/>
      <c r="G24" s="12"/>
      <c r="H24" s="10"/>
    </row>
    <row r="25" spans="2:10" ht="12.75">
      <c r="B25" s="7"/>
      <c r="C25" s="8"/>
      <c r="D25" s="8"/>
      <c r="E25" s="8"/>
      <c r="F25" s="8"/>
      <c r="G25" s="12" t="s">
        <v>32</v>
      </c>
      <c r="H25" s="10"/>
      <c r="J25" s="33">
        <f>G12*G16*G23</f>
        <v>0</v>
      </c>
    </row>
    <row r="26" spans="2:8" ht="12.75">
      <c r="B26" s="7" t="s">
        <v>23</v>
      </c>
      <c r="C26" s="8" t="s">
        <v>29</v>
      </c>
      <c r="D26" s="8"/>
      <c r="E26" s="8"/>
      <c r="F26" s="8"/>
      <c r="G26" s="14">
        <f>ROUND((G23*G16*G12)/500,0)*500</f>
        <v>0</v>
      </c>
      <c r="H26" s="10" t="s">
        <v>24</v>
      </c>
    </row>
    <row r="27" spans="2:8" ht="12.75">
      <c r="B27" s="7"/>
      <c r="C27" s="8" t="s">
        <v>25</v>
      </c>
      <c r="D27" s="8"/>
      <c r="E27" s="8"/>
      <c r="F27" s="8"/>
      <c r="G27" s="28">
        <v>0</v>
      </c>
      <c r="H27" s="10"/>
    </row>
    <row r="28" spans="2:8" ht="12.75">
      <c r="B28" s="7"/>
      <c r="C28" s="8"/>
      <c r="D28" s="8"/>
      <c r="E28" s="8"/>
      <c r="F28" s="8"/>
      <c r="G28" s="1"/>
      <c r="H28" s="10"/>
    </row>
    <row r="29" spans="2:8" ht="12.75">
      <c r="B29" s="7"/>
      <c r="C29" s="17" t="s">
        <v>28</v>
      </c>
      <c r="D29" s="17"/>
      <c r="E29" s="17"/>
      <c r="F29" s="17"/>
      <c r="G29" s="29">
        <f>ROUND((G26*(1-G27))/500,0)*500</f>
        <v>0</v>
      </c>
      <c r="H29" s="30" t="s">
        <v>24</v>
      </c>
    </row>
    <row r="30" spans="2:8" ht="13.5" thickBot="1">
      <c r="B30" s="18"/>
      <c r="C30" s="31"/>
      <c r="D30" s="31"/>
      <c r="E30" s="19"/>
      <c r="F30" s="19"/>
      <c r="G30" s="20"/>
      <c r="H30" s="21"/>
    </row>
    <row r="32" ht="12.75">
      <c r="B32" t="s">
        <v>31</v>
      </c>
    </row>
    <row r="34" ht="12.75">
      <c r="D34" s="34" t="s">
        <v>34</v>
      </c>
    </row>
    <row r="35" ht="12.75">
      <c r="D35" s="34" t="s">
        <v>35</v>
      </c>
    </row>
    <row r="36" ht="12.75">
      <c r="D36" s="34" t="s">
        <v>36</v>
      </c>
    </row>
    <row r="37" ht="12.75">
      <c r="D37" s="34" t="s">
        <v>37</v>
      </c>
    </row>
  </sheetData>
  <sheetProtection/>
  <mergeCells count="1">
    <mergeCell ref="C8:E8"/>
  </mergeCells>
  <printOptions/>
  <pageMargins left="0.75" right="0.75" top="1" bottom="1" header="0.5" footer="0.5"/>
  <pageSetup horizontalDpi="300" verticalDpi="300" orientation="portrait" r:id="rId1"/>
  <headerFooter alignWithMargins="0">
    <oddFooter>&amp;CCity of Harrisonburg
Fire Chief's Office
345 S. Main Street
Harrisonburg, VA 22801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Pro's</dc:creator>
  <cp:keywords/>
  <dc:description/>
  <cp:lastModifiedBy>Nyrma C. Soffel</cp:lastModifiedBy>
  <cp:lastPrinted>1999-10-26T20:22:02Z</cp:lastPrinted>
  <dcterms:created xsi:type="dcterms:W3CDTF">1998-07-09T17:03:07Z</dcterms:created>
  <dcterms:modified xsi:type="dcterms:W3CDTF">2020-03-09T18:27:18Z</dcterms:modified>
  <cp:category/>
  <cp:version/>
  <cp:contentType/>
  <cp:contentStatus/>
</cp:coreProperties>
</file>