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440" yWindow="150" windowWidth="13920" windowHeight="133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7" i="1"/>
  <c r="D37" s="1"/>
  <c r="C37"/>
  <c r="D36"/>
  <c r="S7" l="1"/>
  <c r="P5"/>
  <c r="J10" l="1"/>
  <c r="B35" l="1"/>
  <c r="S8"/>
  <c r="S10"/>
  <c r="S12"/>
  <c r="S13"/>
  <c r="S14"/>
  <c r="S15"/>
  <c r="S16"/>
  <c r="S18"/>
  <c r="S19"/>
  <c r="S20"/>
  <c r="S5"/>
  <c r="P8"/>
  <c r="P10"/>
  <c r="P12"/>
  <c r="P13"/>
  <c r="P14"/>
  <c r="P18"/>
  <c r="P19"/>
  <c r="P20"/>
  <c r="P24"/>
  <c r="M5"/>
  <c r="M7"/>
  <c r="M8"/>
  <c r="M10"/>
  <c r="M11"/>
  <c r="M13"/>
  <c r="M15"/>
  <c r="M16"/>
  <c r="J5"/>
  <c r="J7"/>
  <c r="J8"/>
  <c r="J11"/>
  <c r="J13"/>
  <c r="J15"/>
  <c r="J16"/>
  <c r="J27"/>
  <c r="G20"/>
  <c r="G21"/>
  <c r="D20"/>
  <c r="D21"/>
  <c r="C35"/>
  <c r="C34"/>
  <c r="B34"/>
  <c r="D12"/>
  <c r="D42"/>
  <c r="D41"/>
  <c r="D40"/>
  <c r="G12"/>
  <c r="D34" l="1"/>
  <c r="D35"/>
</calcChain>
</file>

<file path=xl/sharedStrings.xml><?xml version="1.0" encoding="utf-8"?>
<sst xmlns="http://schemas.openxmlformats.org/spreadsheetml/2006/main" count="117" uniqueCount="42">
  <si>
    <t>Location</t>
  </si>
  <si>
    <t>Tuesday, 5 - 7 PM</t>
  </si>
  <si>
    <t>Saturday, 12 - 2 PM</t>
  </si>
  <si>
    <t>Bicycles</t>
  </si>
  <si>
    <t>Pedestrians</t>
  </si>
  <si>
    <t>Change</t>
  </si>
  <si>
    <t>Chicago Ave @ Rockingham Dr</t>
  </si>
  <si>
    <t>S Dogwood Dr @ Maryland Ave</t>
  </si>
  <si>
    <t>S Main St @ Court Sq</t>
  </si>
  <si>
    <t>S Mason St @ E Grace St</t>
  </si>
  <si>
    <t>Reservoir St @ Lucy Dr</t>
  </si>
  <si>
    <t>S Willow St @ W Bruce St</t>
  </si>
  <si>
    <t>Bluestone Dr @ Port Republic Rd</t>
  </si>
  <si>
    <t>Park Rd @ EMU</t>
  </si>
  <si>
    <t>Dry River Rd @ Sandstone Cir</t>
  </si>
  <si>
    <t>Erickson Ave @ Karawood Ln</t>
  </si>
  <si>
    <t>-</t>
  </si>
  <si>
    <t>Rushville Rd near Hinton Rd</t>
  </si>
  <si>
    <t>Volunteers</t>
  </si>
  <si>
    <t>Sites</t>
  </si>
  <si>
    <t>Time Periods</t>
  </si>
  <si>
    <t>Total Other</t>
  </si>
  <si>
    <t>Total All</t>
  </si>
  <si>
    <t>Tuesday, 10:30 AM - 12:30 PM</t>
  </si>
  <si>
    <t>Blue Ridge Dr @ Goldfinch Dr</t>
  </si>
  <si>
    <t>Central Ave @ South Ave</t>
  </si>
  <si>
    <t>Country Club Rd @ Linda Ln</t>
  </si>
  <si>
    <t>Garbers Church Rd @ HHS</t>
  </si>
  <si>
    <t>E Gay St @ Community St</t>
  </si>
  <si>
    <t>S Main St @ JMU Music Building</t>
  </si>
  <si>
    <t>Port Republic Rd @ Forest Hill Rd</t>
  </si>
  <si>
    <t>Arboretum Trail @ University Blvd</t>
  </si>
  <si>
    <t>W Grace St @ Chesapeake Ave</t>
  </si>
  <si>
    <t>Keezletown Rd @ Betts Rd</t>
  </si>
  <si>
    <t>PortRepublic Rd @ Stone Spring Rd</t>
  </si>
  <si>
    <t>Rt 11 North @ Research Dr</t>
  </si>
  <si>
    <t>Rt 33 West @ Grandview Dr</t>
  </si>
  <si>
    <t>Rt 42 North @ Twin Oaks Dr</t>
  </si>
  <si>
    <t>Rt 42 South @ Koogler Ln</t>
  </si>
  <si>
    <t>TOTAL OF 26 SITES</t>
  </si>
  <si>
    <t>Vine St @ E Washington St</t>
  </si>
  <si>
    <t>TOTAL OF 27 SITES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</si>
</sst>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</font>
    <font>
      <sz val="10"/>
      <name val="Trebuchet MS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2" fillId="0" borderId="11" xfId="0" applyFont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5" xfId="1" applyFont="1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9" fontId="7" fillId="0" borderId="15" xfId="0" applyNumberFormat="1" applyFont="1" applyBorder="1" applyAlignment="1">
      <alignment horizontal="center"/>
    </xf>
    <xf numFmtId="9" fontId="7" fillId="0" borderId="16" xfId="0" applyNumberFormat="1" applyFont="1" applyBorder="1" applyAlignment="1">
      <alignment horizontal="center"/>
    </xf>
    <xf numFmtId="9" fontId="1" fillId="0" borderId="15" xfId="0" applyNumberFormat="1" applyFont="1" applyBorder="1" applyAlignment="1">
      <alignment horizontal="center"/>
    </xf>
    <xf numFmtId="9" fontId="1" fillId="0" borderId="16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3" borderId="5" xfId="1" applyFont="1" applyFill="1" applyBorder="1" applyAlignment="1">
      <alignment horizontal="left" wrapText="1"/>
    </xf>
    <xf numFmtId="0" fontId="6" fillId="4" borderId="5" xfId="1" applyFont="1" applyFill="1" applyBorder="1" applyAlignment="1">
      <alignment horizontal="left" wrapText="1"/>
    </xf>
    <xf numFmtId="0" fontId="6" fillId="5" borderId="5" xfId="1" applyFont="1" applyFill="1" applyBorder="1" applyAlignment="1">
      <alignment horizontal="left" wrapText="1"/>
    </xf>
    <xf numFmtId="0" fontId="6" fillId="5" borderId="10" xfId="1" applyFont="1" applyFill="1" applyBorder="1" applyAlignment="1">
      <alignment horizontal="left" wrapText="1"/>
    </xf>
    <xf numFmtId="0" fontId="0" fillId="0" borderId="17" xfId="0" applyBorder="1" applyAlignment="1">
      <alignment horizontal="center"/>
    </xf>
    <xf numFmtId="0" fontId="0" fillId="2" borderId="18" xfId="0" applyFill="1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9" fontId="0" fillId="0" borderId="2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center"/>
    </xf>
    <xf numFmtId="9" fontId="1" fillId="0" borderId="0" xfId="0" applyNumberFormat="1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9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9" fontId="7" fillId="0" borderId="20" xfId="0" applyNumberFormat="1" applyFont="1" applyBorder="1" applyAlignment="1">
      <alignment horizontal="center"/>
    </xf>
    <xf numFmtId="9" fontId="1" fillId="0" borderId="2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0" borderId="0" xfId="0" applyFont="1" applyAlignment="1"/>
    <xf numFmtId="9" fontId="8" fillId="0" borderId="16" xfId="0" applyNumberFormat="1" applyFont="1" applyBorder="1" applyAlignment="1">
      <alignment horizontal="center"/>
    </xf>
    <xf numFmtId="9" fontId="0" fillId="0" borderId="15" xfId="0" applyNumberFormat="1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topLeftCell="A7" workbookViewId="0">
      <selection activeCell="E37" sqref="E37"/>
    </sheetView>
  </sheetViews>
  <sheetFormatPr defaultRowHeight="15"/>
  <cols>
    <col min="1" max="1" width="36" style="24" customWidth="1"/>
    <col min="2" max="3" width="17" style="25" bestFit="1" customWidth="1"/>
    <col min="4" max="7" width="8.7109375" style="25" customWidth="1"/>
    <col min="8" max="25" width="8.7109375" customWidth="1"/>
  </cols>
  <sheetData>
    <row r="1" spans="1:19" ht="21.75" thickBot="1">
      <c r="A1" s="43" t="s">
        <v>0</v>
      </c>
      <c r="B1" s="46" t="s">
        <v>23</v>
      </c>
      <c r="C1" s="47"/>
      <c r="D1" s="47"/>
      <c r="E1" s="47"/>
      <c r="F1" s="47"/>
      <c r="G1" s="48"/>
      <c r="H1" s="46" t="s">
        <v>1</v>
      </c>
      <c r="I1" s="47"/>
      <c r="J1" s="47"/>
      <c r="K1" s="47"/>
      <c r="L1" s="47"/>
      <c r="M1" s="47"/>
      <c r="N1" s="46" t="s">
        <v>2</v>
      </c>
      <c r="O1" s="47"/>
      <c r="P1" s="47"/>
      <c r="Q1" s="47"/>
      <c r="R1" s="47"/>
      <c r="S1" s="48"/>
    </row>
    <row r="2" spans="1:19" ht="18.75">
      <c r="A2" s="44"/>
      <c r="B2" s="49" t="s">
        <v>3</v>
      </c>
      <c r="C2" s="41"/>
      <c r="D2" s="50"/>
      <c r="E2" s="41" t="s">
        <v>4</v>
      </c>
      <c r="F2" s="41"/>
      <c r="G2" s="42"/>
      <c r="H2" s="49" t="s">
        <v>3</v>
      </c>
      <c r="I2" s="41"/>
      <c r="J2" s="50"/>
      <c r="K2" s="41" t="s">
        <v>4</v>
      </c>
      <c r="L2" s="41"/>
      <c r="M2" s="41"/>
      <c r="N2" s="49" t="s">
        <v>3</v>
      </c>
      <c r="O2" s="41"/>
      <c r="P2" s="50"/>
      <c r="Q2" s="41" t="s">
        <v>4</v>
      </c>
      <c r="R2" s="41"/>
      <c r="S2" s="42"/>
    </row>
    <row r="3" spans="1:19" ht="15.75" thickBot="1">
      <c r="A3" s="45"/>
      <c r="B3" s="1">
        <v>2014</v>
      </c>
      <c r="C3" s="2">
        <v>2015</v>
      </c>
      <c r="D3" s="3" t="s">
        <v>5</v>
      </c>
      <c r="E3" s="1">
        <v>2014</v>
      </c>
      <c r="F3" s="2">
        <v>2015</v>
      </c>
      <c r="G3" s="3" t="s">
        <v>5</v>
      </c>
      <c r="H3" s="1">
        <v>2014</v>
      </c>
      <c r="I3" s="2">
        <v>2015</v>
      </c>
      <c r="J3" s="3" t="s">
        <v>5</v>
      </c>
      <c r="K3" s="1">
        <v>2014</v>
      </c>
      <c r="L3" s="2">
        <v>2015</v>
      </c>
      <c r="M3" s="3" t="s">
        <v>5</v>
      </c>
      <c r="N3" s="1">
        <v>2014</v>
      </c>
      <c r="O3" s="2">
        <v>2015</v>
      </c>
      <c r="P3" s="3" t="s">
        <v>5</v>
      </c>
      <c r="Q3" s="1">
        <v>2014</v>
      </c>
      <c r="R3" s="2">
        <v>2015</v>
      </c>
      <c r="S3" s="3" t="s">
        <v>5</v>
      </c>
    </row>
    <row r="4" spans="1:19" ht="15.75">
      <c r="A4" s="4" t="s">
        <v>24</v>
      </c>
      <c r="B4" s="34"/>
      <c r="C4" s="33"/>
      <c r="D4" s="12"/>
      <c r="E4" s="32"/>
      <c r="F4" s="33"/>
      <c r="G4" s="10"/>
      <c r="H4" s="36">
        <v>1</v>
      </c>
      <c r="I4" s="37"/>
      <c r="J4" s="52" t="s">
        <v>16</v>
      </c>
      <c r="K4" s="38">
        <v>0</v>
      </c>
      <c r="L4" s="37"/>
      <c r="M4" s="52" t="s">
        <v>16</v>
      </c>
      <c r="N4" s="36">
        <v>1</v>
      </c>
      <c r="O4" s="37"/>
      <c r="P4" s="52" t="s">
        <v>16</v>
      </c>
      <c r="Q4" s="38">
        <v>22</v>
      </c>
      <c r="R4" s="37"/>
      <c r="S4" s="52" t="s">
        <v>16</v>
      </c>
    </row>
    <row r="5" spans="1:19" ht="15.75">
      <c r="A5" s="4" t="s">
        <v>25</v>
      </c>
      <c r="B5" s="34"/>
      <c r="C5" s="33"/>
      <c r="D5" s="12"/>
      <c r="E5" s="32"/>
      <c r="F5" s="33"/>
      <c r="G5" s="10"/>
      <c r="H5" s="36">
        <v>6</v>
      </c>
      <c r="I5" s="37">
        <v>14</v>
      </c>
      <c r="J5" s="9">
        <f t="shared" ref="J4:J27" si="0">(I5-H5)/H5</f>
        <v>1.3333333333333333</v>
      </c>
      <c r="K5" s="38">
        <v>22</v>
      </c>
      <c r="L5" s="37">
        <v>36</v>
      </c>
      <c r="M5" s="30">
        <f t="shared" ref="M4:M28" si="1">(L5-K5)/K5</f>
        <v>0.63636363636363635</v>
      </c>
      <c r="N5" s="36">
        <v>1</v>
      </c>
      <c r="O5" s="37">
        <v>6</v>
      </c>
      <c r="P5" s="9">
        <f t="shared" ref="P5:P27" si="2">(O5-N5)/N5</f>
        <v>5</v>
      </c>
      <c r="Q5" s="38">
        <v>5</v>
      </c>
      <c r="R5" s="37">
        <v>19</v>
      </c>
      <c r="S5" s="10">
        <f t="shared" ref="S5:S27" si="3">(R5-Q5)/Q5</f>
        <v>2.8</v>
      </c>
    </row>
    <row r="6" spans="1:19" ht="15.75" customHeight="1">
      <c r="A6" s="4" t="s">
        <v>6</v>
      </c>
      <c r="B6" s="5"/>
      <c r="C6" s="6"/>
      <c r="D6" s="12"/>
      <c r="E6" s="7"/>
      <c r="F6" s="6"/>
      <c r="G6" s="10"/>
      <c r="H6" s="5">
        <v>31</v>
      </c>
      <c r="I6" s="6"/>
      <c r="J6" s="52" t="s">
        <v>16</v>
      </c>
      <c r="K6" s="7">
        <v>36</v>
      </c>
      <c r="L6" s="6"/>
      <c r="M6" s="52" t="s">
        <v>16</v>
      </c>
      <c r="N6" s="5">
        <v>9</v>
      </c>
      <c r="O6" s="6"/>
      <c r="P6" s="52" t="s">
        <v>16</v>
      </c>
      <c r="Q6" s="7">
        <v>11</v>
      </c>
      <c r="R6" s="6"/>
      <c r="S6" s="52" t="s">
        <v>16</v>
      </c>
    </row>
    <row r="7" spans="1:19" ht="15.75" customHeight="1">
      <c r="A7" s="4" t="s">
        <v>26</v>
      </c>
      <c r="B7" s="5"/>
      <c r="C7" s="6">
        <v>2</v>
      </c>
      <c r="D7" s="52" t="s">
        <v>16</v>
      </c>
      <c r="E7" s="7"/>
      <c r="F7" s="6">
        <v>1</v>
      </c>
      <c r="G7" s="52" t="s">
        <v>16</v>
      </c>
      <c r="H7" s="5">
        <v>4</v>
      </c>
      <c r="I7" s="6">
        <v>2</v>
      </c>
      <c r="J7" s="11">
        <f t="shared" si="0"/>
        <v>-0.5</v>
      </c>
      <c r="K7" s="7">
        <v>6</v>
      </c>
      <c r="L7" s="6">
        <v>3</v>
      </c>
      <c r="M7" s="29">
        <f t="shared" si="1"/>
        <v>-0.5</v>
      </c>
      <c r="N7" s="5">
        <v>0</v>
      </c>
      <c r="O7" s="6">
        <v>2</v>
      </c>
      <c r="P7" s="52" t="s">
        <v>16</v>
      </c>
      <c r="Q7" s="7">
        <v>3</v>
      </c>
      <c r="R7" s="6">
        <v>0</v>
      </c>
      <c r="S7" s="11">
        <f t="shared" ref="S7" si="4">(R7-Q7)/Q7</f>
        <v>-1</v>
      </c>
    </row>
    <row r="8" spans="1:19" ht="15.75" customHeight="1">
      <c r="A8" s="4" t="s">
        <v>7</v>
      </c>
      <c r="B8" s="5"/>
      <c r="C8" s="6"/>
      <c r="D8" s="12"/>
      <c r="E8" s="7"/>
      <c r="F8" s="6"/>
      <c r="G8" s="10"/>
      <c r="H8" s="5">
        <v>8</v>
      </c>
      <c r="I8" s="6">
        <v>14</v>
      </c>
      <c r="J8" s="9">
        <f t="shared" si="0"/>
        <v>0.75</v>
      </c>
      <c r="K8" s="7">
        <v>41</v>
      </c>
      <c r="L8" s="6">
        <v>3</v>
      </c>
      <c r="M8" s="29">
        <f t="shared" si="1"/>
        <v>-0.92682926829268297</v>
      </c>
      <c r="N8" s="5">
        <v>4</v>
      </c>
      <c r="O8" s="6">
        <v>1</v>
      </c>
      <c r="P8" s="11">
        <f t="shared" si="2"/>
        <v>-0.75</v>
      </c>
      <c r="Q8" s="5">
        <v>2</v>
      </c>
      <c r="R8" s="6">
        <v>6</v>
      </c>
      <c r="S8" s="10">
        <f t="shared" si="3"/>
        <v>2</v>
      </c>
    </row>
    <row r="9" spans="1:19" ht="15.75" customHeight="1">
      <c r="A9" s="4" t="s">
        <v>27</v>
      </c>
      <c r="B9" s="5"/>
      <c r="C9" s="6">
        <v>7</v>
      </c>
      <c r="D9" s="52" t="s">
        <v>16</v>
      </c>
      <c r="E9" s="7"/>
      <c r="F9" s="6">
        <v>3</v>
      </c>
      <c r="G9" s="52" t="s">
        <v>16</v>
      </c>
      <c r="H9" s="5">
        <v>13</v>
      </c>
      <c r="I9" s="6"/>
      <c r="J9" s="52" t="s">
        <v>16</v>
      </c>
      <c r="K9" s="7">
        <v>9</v>
      </c>
      <c r="L9" s="6"/>
      <c r="M9" s="52" t="s">
        <v>16</v>
      </c>
      <c r="N9" s="5"/>
      <c r="O9" s="6"/>
      <c r="P9" s="11"/>
      <c r="Q9" s="7"/>
      <c r="R9" s="6"/>
      <c r="S9" s="12"/>
    </row>
    <row r="10" spans="1:19" ht="15.75" customHeight="1">
      <c r="A10" s="4" t="s">
        <v>28</v>
      </c>
      <c r="B10" s="5"/>
      <c r="C10" s="6"/>
      <c r="D10" s="12"/>
      <c r="E10" s="7"/>
      <c r="F10" s="6"/>
      <c r="G10" s="10"/>
      <c r="H10" s="5">
        <v>19</v>
      </c>
      <c r="I10" s="6">
        <v>5</v>
      </c>
      <c r="J10" s="11">
        <f>(I10-H10)/H10</f>
        <v>-0.73684210526315785</v>
      </c>
      <c r="K10" s="7">
        <v>36</v>
      </c>
      <c r="L10" s="6">
        <v>46</v>
      </c>
      <c r="M10" s="30">
        <f t="shared" si="1"/>
        <v>0.27777777777777779</v>
      </c>
      <c r="N10" s="5">
        <v>3</v>
      </c>
      <c r="O10" s="6">
        <v>3</v>
      </c>
      <c r="P10" s="53">
        <f t="shared" si="2"/>
        <v>0</v>
      </c>
      <c r="Q10" s="7">
        <v>50</v>
      </c>
      <c r="R10" s="6">
        <v>43</v>
      </c>
      <c r="S10" s="12">
        <f t="shared" si="3"/>
        <v>-0.14000000000000001</v>
      </c>
    </row>
    <row r="11" spans="1:19" ht="15.75" customHeight="1">
      <c r="A11" s="4" t="s">
        <v>8</v>
      </c>
      <c r="B11" s="5"/>
      <c r="C11" s="6"/>
      <c r="D11" s="12"/>
      <c r="E11" s="7"/>
      <c r="F11" s="6"/>
      <c r="G11" s="10"/>
      <c r="H11" s="5">
        <v>13</v>
      </c>
      <c r="I11" s="6">
        <v>8</v>
      </c>
      <c r="J11" s="11">
        <f t="shared" si="0"/>
        <v>-0.38461538461538464</v>
      </c>
      <c r="K11" s="7">
        <v>149</v>
      </c>
      <c r="L11" s="6">
        <v>246</v>
      </c>
      <c r="M11" s="30">
        <f t="shared" si="1"/>
        <v>0.65100671140939592</v>
      </c>
      <c r="N11" s="5">
        <v>8</v>
      </c>
      <c r="O11" s="6"/>
      <c r="P11" s="52" t="s">
        <v>16</v>
      </c>
      <c r="Q11" s="7">
        <v>497</v>
      </c>
      <c r="R11" s="6"/>
      <c r="S11" s="52" t="s">
        <v>16</v>
      </c>
    </row>
    <row r="12" spans="1:19" ht="15.75" customHeight="1">
      <c r="A12" s="4" t="s">
        <v>29</v>
      </c>
      <c r="B12" s="13">
        <v>11</v>
      </c>
      <c r="C12" s="6">
        <v>15</v>
      </c>
      <c r="D12" s="10">
        <f t="shared" ref="D12:D21" si="5">(C12-B12)/B12</f>
        <v>0.36363636363636365</v>
      </c>
      <c r="E12" s="14">
        <v>476</v>
      </c>
      <c r="F12" s="6">
        <v>553</v>
      </c>
      <c r="G12" s="10">
        <f t="shared" ref="G12" si="6">(F12-E12)/E12</f>
        <v>0.16176470588235295</v>
      </c>
      <c r="H12" s="5"/>
      <c r="I12" s="6">
        <v>10</v>
      </c>
      <c r="J12" s="52" t="s">
        <v>16</v>
      </c>
      <c r="K12" s="7"/>
      <c r="L12" s="6">
        <v>185</v>
      </c>
      <c r="M12" s="52" t="s">
        <v>16</v>
      </c>
      <c r="N12" s="5">
        <v>5</v>
      </c>
      <c r="O12" s="6">
        <v>4</v>
      </c>
      <c r="P12" s="11">
        <f t="shared" si="2"/>
        <v>-0.2</v>
      </c>
      <c r="Q12" s="5">
        <v>55</v>
      </c>
      <c r="R12" s="6">
        <v>92</v>
      </c>
      <c r="S12" s="10">
        <f t="shared" si="3"/>
        <v>0.67272727272727273</v>
      </c>
    </row>
    <row r="13" spans="1:19" ht="15.75" customHeight="1">
      <c r="A13" s="4" t="s">
        <v>9</v>
      </c>
      <c r="B13" s="5"/>
      <c r="C13" s="6"/>
      <c r="D13" s="12"/>
      <c r="E13" s="7"/>
      <c r="F13" s="6"/>
      <c r="G13" s="10"/>
      <c r="H13" s="5">
        <v>61</v>
      </c>
      <c r="I13" s="6">
        <v>53</v>
      </c>
      <c r="J13" s="11">
        <f t="shared" si="0"/>
        <v>-0.13114754098360656</v>
      </c>
      <c r="K13" s="7">
        <v>593</v>
      </c>
      <c r="L13" s="6">
        <v>174</v>
      </c>
      <c r="M13" s="29">
        <f t="shared" si="1"/>
        <v>-0.70657672849915687</v>
      </c>
      <c r="N13" s="5">
        <v>16</v>
      </c>
      <c r="O13" s="6">
        <v>9</v>
      </c>
      <c r="P13" s="11">
        <f t="shared" si="2"/>
        <v>-0.4375</v>
      </c>
      <c r="Q13" s="7">
        <v>240</v>
      </c>
      <c r="R13" s="6">
        <v>310</v>
      </c>
      <c r="S13" s="10">
        <f t="shared" si="3"/>
        <v>0.29166666666666669</v>
      </c>
    </row>
    <row r="14" spans="1:19" ht="15.75" customHeight="1">
      <c r="A14" s="4" t="s">
        <v>30</v>
      </c>
      <c r="B14" s="5"/>
      <c r="C14" s="6">
        <v>16</v>
      </c>
      <c r="D14" s="52" t="s">
        <v>16</v>
      </c>
      <c r="E14" s="7"/>
      <c r="F14" s="6">
        <v>95</v>
      </c>
      <c r="G14" s="52" t="s">
        <v>16</v>
      </c>
      <c r="H14" s="5"/>
      <c r="I14" s="6">
        <v>0</v>
      </c>
      <c r="J14" s="52" t="s">
        <v>16</v>
      </c>
      <c r="K14" s="7"/>
      <c r="L14" s="6">
        <v>15</v>
      </c>
      <c r="M14" s="52" t="s">
        <v>16</v>
      </c>
      <c r="N14" s="5">
        <v>5</v>
      </c>
      <c r="O14" s="6">
        <v>7</v>
      </c>
      <c r="P14" s="9">
        <f t="shared" si="2"/>
        <v>0.4</v>
      </c>
      <c r="Q14" s="7">
        <v>154</v>
      </c>
      <c r="R14" s="6">
        <v>119</v>
      </c>
      <c r="S14" s="12">
        <f t="shared" si="3"/>
        <v>-0.22727272727272727</v>
      </c>
    </row>
    <row r="15" spans="1:19" ht="15.75" customHeight="1">
      <c r="A15" s="4" t="s">
        <v>10</v>
      </c>
      <c r="B15" s="5"/>
      <c r="C15" s="6"/>
      <c r="D15" s="12"/>
      <c r="E15" s="7"/>
      <c r="F15" s="6"/>
      <c r="G15" s="10"/>
      <c r="H15" s="5">
        <v>6</v>
      </c>
      <c r="I15" s="6">
        <v>9</v>
      </c>
      <c r="J15" s="9">
        <f t="shared" si="0"/>
        <v>0.5</v>
      </c>
      <c r="K15" s="7">
        <v>30</v>
      </c>
      <c r="L15" s="6">
        <v>19</v>
      </c>
      <c r="M15" s="29">
        <f t="shared" si="1"/>
        <v>-0.36666666666666664</v>
      </c>
      <c r="N15" s="5">
        <v>3</v>
      </c>
      <c r="O15" s="6">
        <v>0</v>
      </c>
      <c r="P15" s="52" t="s">
        <v>16</v>
      </c>
      <c r="Q15" s="7">
        <v>42</v>
      </c>
      <c r="R15" s="6">
        <v>11</v>
      </c>
      <c r="S15" s="12">
        <f t="shared" si="3"/>
        <v>-0.73809523809523814</v>
      </c>
    </row>
    <row r="16" spans="1:19" ht="15.75" customHeight="1">
      <c r="A16" s="4" t="s">
        <v>11</v>
      </c>
      <c r="B16" s="5"/>
      <c r="C16" s="6"/>
      <c r="D16" s="12"/>
      <c r="E16" s="7"/>
      <c r="F16" s="6"/>
      <c r="G16" s="10"/>
      <c r="H16" s="5">
        <v>22</v>
      </c>
      <c r="I16" s="6">
        <v>13</v>
      </c>
      <c r="J16" s="11">
        <f t="shared" si="0"/>
        <v>-0.40909090909090912</v>
      </c>
      <c r="K16" s="7">
        <v>23</v>
      </c>
      <c r="L16" s="6">
        <v>22</v>
      </c>
      <c r="M16" s="29">
        <f t="shared" si="1"/>
        <v>-4.3478260869565216E-2</v>
      </c>
      <c r="N16" s="5">
        <v>4</v>
      </c>
      <c r="O16" s="6">
        <v>1</v>
      </c>
      <c r="P16" s="52" t="s">
        <v>16</v>
      </c>
      <c r="Q16" s="7">
        <v>6</v>
      </c>
      <c r="R16" s="6">
        <v>7</v>
      </c>
      <c r="S16" s="10">
        <f t="shared" si="3"/>
        <v>0.16666666666666666</v>
      </c>
    </row>
    <row r="17" spans="1:19" ht="15.75" customHeight="1">
      <c r="A17" s="4" t="s">
        <v>40</v>
      </c>
      <c r="B17" s="5"/>
      <c r="C17" s="6">
        <v>2</v>
      </c>
      <c r="D17" s="52" t="s">
        <v>16</v>
      </c>
      <c r="E17" s="7"/>
      <c r="F17" s="6">
        <v>4</v>
      </c>
      <c r="G17" s="52" t="s">
        <v>16</v>
      </c>
      <c r="H17" s="5"/>
      <c r="I17" s="6">
        <v>2</v>
      </c>
      <c r="J17" s="52" t="s">
        <v>16</v>
      </c>
      <c r="K17" s="7"/>
      <c r="L17" s="6">
        <v>18</v>
      </c>
      <c r="M17" s="52" t="s">
        <v>16</v>
      </c>
      <c r="N17" s="5"/>
      <c r="O17" s="6">
        <v>3</v>
      </c>
      <c r="P17" s="52" t="s">
        <v>16</v>
      </c>
      <c r="Q17" s="7"/>
      <c r="R17" s="6">
        <v>4</v>
      </c>
      <c r="S17" s="52" t="s">
        <v>16</v>
      </c>
    </row>
    <row r="18" spans="1:19" ht="15.75" customHeight="1">
      <c r="A18" s="15" t="s">
        <v>31</v>
      </c>
      <c r="B18" s="5"/>
      <c r="C18" s="6">
        <v>11</v>
      </c>
      <c r="D18" s="52" t="s">
        <v>16</v>
      </c>
      <c r="E18" s="7"/>
      <c r="F18" s="6">
        <v>124</v>
      </c>
      <c r="G18" s="52" t="s">
        <v>16</v>
      </c>
      <c r="H18" s="5"/>
      <c r="I18" s="6">
        <v>19</v>
      </c>
      <c r="J18" s="52" t="s">
        <v>16</v>
      </c>
      <c r="K18" s="7"/>
      <c r="L18" s="6">
        <v>126</v>
      </c>
      <c r="M18" s="52" t="s">
        <v>16</v>
      </c>
      <c r="N18" s="5">
        <v>6</v>
      </c>
      <c r="O18" s="6">
        <v>5</v>
      </c>
      <c r="P18" s="11">
        <f t="shared" si="2"/>
        <v>-0.16666666666666666</v>
      </c>
      <c r="Q18" s="7">
        <v>336</v>
      </c>
      <c r="R18" s="6">
        <v>93</v>
      </c>
      <c r="S18" s="12">
        <f t="shared" si="3"/>
        <v>-0.7232142857142857</v>
      </c>
    </row>
    <row r="19" spans="1:19" ht="15.75" customHeight="1">
      <c r="A19" s="15" t="s">
        <v>12</v>
      </c>
      <c r="B19" s="13"/>
      <c r="C19" s="6"/>
      <c r="D19" s="12"/>
      <c r="E19" s="14"/>
      <c r="F19" s="6"/>
      <c r="G19" s="10"/>
      <c r="H19" s="5"/>
      <c r="I19" s="6">
        <v>23</v>
      </c>
      <c r="J19" s="52" t="s">
        <v>16</v>
      </c>
      <c r="K19" s="7"/>
      <c r="L19" s="6">
        <v>188</v>
      </c>
      <c r="M19" s="52" t="s">
        <v>16</v>
      </c>
      <c r="N19" s="5">
        <v>18</v>
      </c>
      <c r="O19" s="6">
        <v>8</v>
      </c>
      <c r="P19" s="11">
        <f t="shared" si="2"/>
        <v>-0.55555555555555558</v>
      </c>
      <c r="Q19" s="7">
        <v>430</v>
      </c>
      <c r="R19" s="6">
        <v>369</v>
      </c>
      <c r="S19" s="12">
        <f t="shared" si="3"/>
        <v>-0.14186046511627906</v>
      </c>
    </row>
    <row r="20" spans="1:19" ht="15.75" customHeight="1">
      <c r="A20" s="15" t="s">
        <v>32</v>
      </c>
      <c r="B20" s="13">
        <v>30</v>
      </c>
      <c r="C20" s="6">
        <v>24</v>
      </c>
      <c r="D20" s="12">
        <f t="shared" si="5"/>
        <v>-0.2</v>
      </c>
      <c r="E20" s="14">
        <v>157</v>
      </c>
      <c r="F20" s="6">
        <v>385</v>
      </c>
      <c r="G20" s="10">
        <f t="shared" ref="G20:G21" si="7">(F20-E20)/E20</f>
        <v>1.4522292993630572</v>
      </c>
      <c r="H20" s="5"/>
      <c r="I20" s="6">
        <v>40</v>
      </c>
      <c r="J20" s="52" t="s">
        <v>16</v>
      </c>
      <c r="K20" s="7"/>
      <c r="L20" s="6">
        <v>370</v>
      </c>
      <c r="M20" s="52" t="s">
        <v>16</v>
      </c>
      <c r="N20" s="5">
        <v>10</v>
      </c>
      <c r="O20" s="6">
        <v>1</v>
      </c>
      <c r="P20" s="11">
        <f t="shared" si="2"/>
        <v>-0.9</v>
      </c>
      <c r="Q20" s="7">
        <v>21</v>
      </c>
      <c r="R20" s="6">
        <v>51</v>
      </c>
      <c r="S20" s="10">
        <f t="shared" si="3"/>
        <v>1.4285714285714286</v>
      </c>
    </row>
    <row r="21" spans="1:19" ht="15.75" customHeight="1">
      <c r="A21" s="16" t="s">
        <v>13</v>
      </c>
      <c r="B21" s="5">
        <v>10</v>
      </c>
      <c r="C21" s="6">
        <v>19</v>
      </c>
      <c r="D21" s="10">
        <f t="shared" si="5"/>
        <v>0.9</v>
      </c>
      <c r="E21" s="7">
        <v>63</v>
      </c>
      <c r="F21" s="6">
        <v>110</v>
      </c>
      <c r="G21" s="10">
        <f t="shared" si="7"/>
        <v>0.74603174603174605</v>
      </c>
      <c r="H21" s="13">
        <v>39</v>
      </c>
      <c r="I21" s="6"/>
      <c r="J21" s="52" t="s">
        <v>16</v>
      </c>
      <c r="K21" s="14">
        <v>96</v>
      </c>
      <c r="L21" s="6"/>
      <c r="M21" s="52" t="s">
        <v>16</v>
      </c>
      <c r="N21" s="5">
        <v>7</v>
      </c>
      <c r="O21" s="6"/>
      <c r="P21" s="52" t="s">
        <v>16</v>
      </c>
      <c r="Q21" s="7">
        <v>25</v>
      </c>
      <c r="R21" s="6"/>
      <c r="S21" s="52" t="s">
        <v>16</v>
      </c>
    </row>
    <row r="22" spans="1:19" ht="15.75" customHeight="1">
      <c r="A22" s="17" t="s">
        <v>14</v>
      </c>
      <c r="B22" s="5"/>
      <c r="C22" s="6"/>
      <c r="D22" s="12"/>
      <c r="E22" s="7"/>
      <c r="F22" s="6"/>
      <c r="G22" s="10"/>
      <c r="H22" s="5"/>
      <c r="I22" s="6"/>
      <c r="J22" s="11"/>
      <c r="K22" s="7"/>
      <c r="L22" s="6"/>
      <c r="M22" s="29"/>
      <c r="N22" s="5"/>
      <c r="O22" s="6"/>
      <c r="P22" s="11"/>
      <c r="Q22" s="7"/>
      <c r="R22" s="6"/>
      <c r="S22" s="12"/>
    </row>
    <row r="23" spans="1:19" ht="15.75" customHeight="1">
      <c r="A23" s="17" t="s">
        <v>15</v>
      </c>
      <c r="B23" s="5"/>
      <c r="C23" s="6"/>
      <c r="D23" s="12"/>
      <c r="E23" s="7"/>
      <c r="F23" s="6"/>
      <c r="G23" s="10"/>
      <c r="H23" s="5">
        <v>0</v>
      </c>
      <c r="I23" s="6"/>
      <c r="J23" s="52" t="s">
        <v>16</v>
      </c>
      <c r="K23" s="7">
        <v>2</v>
      </c>
      <c r="L23" s="6"/>
      <c r="M23" s="52" t="s">
        <v>16</v>
      </c>
      <c r="N23" s="5">
        <v>1</v>
      </c>
      <c r="O23" s="6"/>
      <c r="P23" s="52" t="s">
        <v>16</v>
      </c>
      <c r="Q23" s="7">
        <v>0</v>
      </c>
      <c r="R23" s="6"/>
      <c r="S23" s="52" t="s">
        <v>16</v>
      </c>
    </row>
    <row r="24" spans="1:19" ht="15.75" customHeight="1">
      <c r="A24" s="17" t="s">
        <v>33</v>
      </c>
      <c r="B24" s="5"/>
      <c r="C24" s="6"/>
      <c r="D24" s="12"/>
      <c r="E24" s="7"/>
      <c r="F24" s="6"/>
      <c r="G24" s="10"/>
      <c r="H24" s="5"/>
      <c r="I24" s="6">
        <v>6</v>
      </c>
      <c r="J24" s="52" t="s">
        <v>16</v>
      </c>
      <c r="K24" s="7"/>
      <c r="L24" s="6">
        <v>0</v>
      </c>
      <c r="M24" s="30"/>
      <c r="N24" s="5">
        <v>1</v>
      </c>
      <c r="O24" s="6">
        <v>3</v>
      </c>
      <c r="P24" s="9">
        <f t="shared" si="2"/>
        <v>2</v>
      </c>
      <c r="Q24" s="7">
        <v>2</v>
      </c>
      <c r="R24" s="6">
        <v>0</v>
      </c>
      <c r="S24" s="52" t="s">
        <v>16</v>
      </c>
    </row>
    <row r="25" spans="1:19" ht="15.75" customHeight="1">
      <c r="A25" s="17" t="s">
        <v>34</v>
      </c>
      <c r="B25" s="5"/>
      <c r="C25" s="6"/>
      <c r="D25" s="12"/>
      <c r="E25" s="7"/>
      <c r="F25" s="6"/>
      <c r="G25" s="10"/>
      <c r="H25" s="5">
        <v>5</v>
      </c>
      <c r="I25" s="6">
        <v>2</v>
      </c>
      <c r="J25" s="52" t="s">
        <v>16</v>
      </c>
      <c r="K25" s="7">
        <v>10</v>
      </c>
      <c r="L25" s="6">
        <v>12</v>
      </c>
      <c r="M25" s="52" t="s">
        <v>16</v>
      </c>
      <c r="N25" s="5">
        <v>0</v>
      </c>
      <c r="O25" s="6"/>
      <c r="P25" s="52" t="s">
        <v>16</v>
      </c>
      <c r="Q25" s="7">
        <v>3</v>
      </c>
      <c r="R25" s="6"/>
      <c r="S25" s="52" t="s">
        <v>16</v>
      </c>
    </row>
    <row r="26" spans="1:19" ht="15.75" customHeight="1">
      <c r="A26" s="17" t="s">
        <v>35</v>
      </c>
      <c r="B26" s="5"/>
      <c r="C26" s="6"/>
      <c r="D26" s="12"/>
      <c r="E26" s="7"/>
      <c r="F26" s="6"/>
      <c r="G26" s="10"/>
      <c r="H26" s="5"/>
      <c r="I26" s="6">
        <v>4</v>
      </c>
      <c r="J26" s="52" t="s">
        <v>16</v>
      </c>
      <c r="K26" s="7"/>
      <c r="L26" s="6">
        <v>3</v>
      </c>
      <c r="M26" s="30"/>
      <c r="N26" s="5">
        <v>0</v>
      </c>
      <c r="O26" s="6"/>
      <c r="P26" s="52" t="s">
        <v>16</v>
      </c>
      <c r="Q26" s="7">
        <v>0</v>
      </c>
      <c r="R26" s="6"/>
      <c r="S26" s="52" t="s">
        <v>16</v>
      </c>
    </row>
    <row r="27" spans="1:19" ht="15.75" customHeight="1">
      <c r="A27" s="17" t="s">
        <v>36</v>
      </c>
      <c r="B27" s="5"/>
      <c r="C27" s="6"/>
      <c r="D27" s="12"/>
      <c r="E27" s="7"/>
      <c r="F27" s="6"/>
      <c r="G27" s="10"/>
      <c r="H27" s="5">
        <v>5</v>
      </c>
      <c r="I27" s="6"/>
      <c r="J27" s="11">
        <f t="shared" si="0"/>
        <v>-1</v>
      </c>
      <c r="K27" s="7">
        <v>0</v>
      </c>
      <c r="L27" s="6"/>
      <c r="M27" s="52" t="s">
        <v>16</v>
      </c>
      <c r="N27" s="5">
        <v>0</v>
      </c>
      <c r="O27" s="6"/>
      <c r="P27" s="52" t="s">
        <v>16</v>
      </c>
      <c r="Q27" s="7">
        <v>0</v>
      </c>
      <c r="R27" s="6"/>
      <c r="S27" s="52" t="s">
        <v>16</v>
      </c>
    </row>
    <row r="28" spans="1:19" ht="15.75" customHeight="1">
      <c r="A28" s="17" t="s">
        <v>37</v>
      </c>
      <c r="B28" s="5"/>
      <c r="C28" s="6"/>
      <c r="D28" s="12"/>
      <c r="E28" s="7"/>
      <c r="F28" s="6"/>
      <c r="G28" s="10"/>
      <c r="H28" s="5"/>
      <c r="I28" s="6">
        <v>12</v>
      </c>
      <c r="J28" s="52" t="s">
        <v>16</v>
      </c>
      <c r="K28" s="7"/>
      <c r="L28" s="6">
        <v>2</v>
      </c>
      <c r="M28" s="52" t="s">
        <v>16</v>
      </c>
      <c r="N28" s="5"/>
      <c r="O28" s="6">
        <v>2</v>
      </c>
      <c r="P28" s="52" t="s">
        <v>16</v>
      </c>
      <c r="Q28" s="7"/>
      <c r="R28" s="6">
        <v>1</v>
      </c>
      <c r="S28" s="52" t="s">
        <v>16</v>
      </c>
    </row>
    <row r="29" spans="1:19" ht="15.75" customHeight="1">
      <c r="A29" s="17" t="s">
        <v>38</v>
      </c>
      <c r="B29" s="5"/>
      <c r="C29" s="6"/>
      <c r="D29" s="12"/>
      <c r="E29" s="7"/>
      <c r="F29" s="6"/>
      <c r="G29" s="10"/>
      <c r="H29" s="5"/>
      <c r="I29" s="6"/>
      <c r="J29" s="11"/>
      <c r="K29" s="7"/>
      <c r="L29" s="6"/>
      <c r="M29" s="30"/>
      <c r="N29" s="5"/>
      <c r="O29" s="6"/>
      <c r="P29" s="11"/>
      <c r="Q29" s="7"/>
      <c r="R29" s="6"/>
      <c r="S29" s="8"/>
    </row>
    <row r="30" spans="1:19" ht="15.75" customHeight="1" thickBot="1">
      <c r="A30" s="18" t="s">
        <v>17</v>
      </c>
      <c r="B30" s="19"/>
      <c r="C30" s="20"/>
      <c r="D30" s="40"/>
      <c r="E30" s="22"/>
      <c r="F30" s="20"/>
      <c r="G30" s="39"/>
      <c r="H30" s="19"/>
      <c r="I30" s="20"/>
      <c r="J30" s="21"/>
      <c r="K30" s="22"/>
      <c r="L30" s="20"/>
      <c r="M30" s="31"/>
      <c r="N30" s="19"/>
      <c r="O30" s="20"/>
      <c r="P30" s="21"/>
      <c r="Q30" s="22"/>
      <c r="R30" s="20"/>
      <c r="S30" s="23"/>
    </row>
    <row r="32" spans="1:19">
      <c r="B32" s="51" t="s">
        <v>39</v>
      </c>
      <c r="C32" s="51" t="s">
        <v>41</v>
      </c>
      <c r="D32" s="51"/>
    </row>
    <row r="33" spans="1:5">
      <c r="B33" s="26">
        <v>2014</v>
      </c>
      <c r="C33" s="26">
        <v>2015</v>
      </c>
      <c r="D33" s="26" t="s">
        <v>5</v>
      </c>
    </row>
    <row r="34" spans="1:5">
      <c r="A34" s="27" t="s">
        <v>3</v>
      </c>
      <c r="B34" s="28">
        <f>SUM(B4:B30,H4:H30,N4:N30)</f>
        <v>386</v>
      </c>
      <c r="C34" s="28">
        <f>SUM(C4:C30,I4:I30,O4:O30)</f>
        <v>387</v>
      </c>
      <c r="D34" s="54">
        <f t="shared" ref="D34:D37" si="8">(C34-B34)/B34</f>
        <v>2.5906735751295338E-3</v>
      </c>
    </row>
    <row r="35" spans="1:5">
      <c r="A35" s="27" t="s">
        <v>4</v>
      </c>
      <c r="B35" s="28">
        <f>SUM(E4:E30,K4:K30,Q4:Q30)</f>
        <v>3653</v>
      </c>
      <c r="C35" s="28">
        <f>SUM(F4:F30,L4:L30,R4:R30)</f>
        <v>3868</v>
      </c>
      <c r="D35" s="30">
        <f t="shared" si="8"/>
        <v>5.8855735012318645E-2</v>
      </c>
    </row>
    <row r="36" spans="1:5">
      <c r="A36" s="27" t="s">
        <v>21</v>
      </c>
      <c r="B36" s="25">
        <v>22</v>
      </c>
      <c r="C36" s="25">
        <v>56</v>
      </c>
      <c r="D36" s="30">
        <f t="shared" si="8"/>
        <v>1.5454545454545454</v>
      </c>
    </row>
    <row r="37" spans="1:5">
      <c r="A37" s="27" t="s">
        <v>22</v>
      </c>
      <c r="B37" s="28">
        <f>SUM(B34:B36)</f>
        <v>4061</v>
      </c>
      <c r="C37" s="25">
        <f>SUM(C34:C36)</f>
        <v>4311</v>
      </c>
      <c r="D37" s="30">
        <f t="shared" si="8"/>
        <v>6.1561191824673726E-2</v>
      </c>
    </row>
    <row r="38" spans="1:5">
      <c r="A38" s="27"/>
      <c r="D38" s="29"/>
    </row>
    <row r="39" spans="1:5">
      <c r="B39" s="26">
        <v>2014</v>
      </c>
      <c r="C39" s="26">
        <v>2015</v>
      </c>
      <c r="D39" s="26" t="s">
        <v>5</v>
      </c>
    </row>
    <row r="40" spans="1:5">
      <c r="A40" s="27" t="s">
        <v>18</v>
      </c>
      <c r="B40" s="25">
        <v>38</v>
      </c>
      <c r="C40" s="25">
        <v>45</v>
      </c>
      <c r="D40" s="30">
        <f t="shared" ref="D40:D42" si="9">(C40-B40)/B40</f>
        <v>0.18421052631578946</v>
      </c>
      <c r="E40" s="24"/>
    </row>
    <row r="41" spans="1:5">
      <c r="A41" s="27" t="s">
        <v>19</v>
      </c>
      <c r="B41" s="25">
        <v>26</v>
      </c>
      <c r="C41" s="25">
        <v>27</v>
      </c>
      <c r="D41" s="30">
        <f t="shared" si="9"/>
        <v>3.8461538461538464E-2</v>
      </c>
    </row>
    <row r="42" spans="1:5">
      <c r="A42" s="27" t="s">
        <v>20</v>
      </c>
      <c r="B42" s="25">
        <v>36</v>
      </c>
      <c r="C42" s="25">
        <v>41</v>
      </c>
      <c r="D42" s="30">
        <f t="shared" si="9"/>
        <v>0.1388888888888889</v>
      </c>
    </row>
    <row r="43" spans="1:5">
      <c r="A43" s="27"/>
    </row>
    <row r="44" spans="1:5">
      <c r="A44" s="27"/>
      <c r="B44" s="35"/>
      <c r="C44" s="35"/>
    </row>
    <row r="45" spans="1:5">
      <c r="A45" s="27"/>
      <c r="B45" s="28"/>
      <c r="C45" s="28"/>
      <c r="D45" s="29"/>
    </row>
    <row r="46" spans="1:5">
      <c r="A46" s="27"/>
      <c r="B46" s="28"/>
      <c r="C46" s="28"/>
      <c r="D46" s="30"/>
    </row>
    <row r="47" spans="1:5">
      <c r="A47" s="27"/>
      <c r="D47" s="29"/>
    </row>
    <row r="48" spans="1:5">
      <c r="A48" s="27"/>
      <c r="D48" s="29"/>
    </row>
  </sheetData>
  <mergeCells count="10">
    <mergeCell ref="Q2:S2"/>
    <mergeCell ref="A1:A3"/>
    <mergeCell ref="B1:G1"/>
    <mergeCell ref="H1:M1"/>
    <mergeCell ref="N1:S1"/>
    <mergeCell ref="B2:D2"/>
    <mergeCell ref="E2:G2"/>
    <mergeCell ref="H2:J2"/>
    <mergeCell ref="K2:M2"/>
    <mergeCell ref="N2:P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Nagourney</dc:creator>
  <cp:lastModifiedBy>Zach Nagourney</cp:lastModifiedBy>
  <dcterms:created xsi:type="dcterms:W3CDTF">2015-07-27T11:59:42Z</dcterms:created>
  <dcterms:modified xsi:type="dcterms:W3CDTF">2015-10-12T17:05:21Z</dcterms:modified>
</cp:coreProperties>
</file>